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<sst xmlns="http://schemas.openxmlformats.org/spreadsheetml/2006/main" count="62" uniqueCount="53">
  <si>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</si>
  <si>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</si>
  <si>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</si>
  <si>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</si>
  <si>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</si>
  <si>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</si>
  <si>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</si>
  <si>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</si>
  <si>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</si>
  <si>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</si>
  <si>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</si>
  <si>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</si>
  <si>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</si>
  <si>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</si>
  <si>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</si>
  <si>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</si>
  <si>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</si>
  <si>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</si>
  <si>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</si>
  <si>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</si>
  <si>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</si>
  <si>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</si>
  <si>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</si>
  <si>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</si>
  <si>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</si>
  <si>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</si>
  <si>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</si>
  <si>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</si>
  <si>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</si>
  <si>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</si>
  <si>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</si>
  <si>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</si>
  <si>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</si>
  <si>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</si>
  <si>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</si>
  <si>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</si>
  <si>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</si>
  <si>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</si>
  <si>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</si>
  <si>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</si>
  <si>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</si>
  <si>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</si>
  <si>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</si>
  <si>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</si>
  <si>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</si>
  <si>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</si>
  <si>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</si>
  <si>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</si>
  <si>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</si>
  <si>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</si>
  <si>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</si>
  <si>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ROMITA, GTO.
ESTADO DE FLUJOS DE EFECTIVO
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</si>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</sst>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12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3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3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3" xfId="59" applyNumberFormat="1" applyFont="1" applyFill="1" applyBorder="1" applyAlignment="1" applyProtection="1">
      <alignment vertical="top" wrapText="1"/>
      <protection locked="0"/>
    </xf>
    <xf numFmtId="0" fontId="5" fillId="0" borderId="12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4" xfId="59" applyFont="1" applyFill="1" applyBorder="1" applyProtection="1">
      <alignment/>
      <protection locked="0"/>
    </xf>
    <xf numFmtId="0" fontId="4" fillId="0" borderId="15" xfId="59" applyFont="1" applyFill="1" applyBorder="1" applyProtection="1">
      <alignment/>
      <protection locked="0"/>
    </xf>
    <xf numFmtId="0" fontId="4" fillId="0" borderId="15" xfId="59" applyFont="1" applyFill="1" applyBorder="1" applyAlignment="1">
      <alignment vertical="top" wrapText="1"/>
      <protection/>
    </xf>
    <xf numFmtId="4" fontId="4" fillId="0" borderId="16" xfId="59" applyNumberFormat="1" applyFont="1" applyFill="1" applyBorder="1" applyAlignment="1">
      <alignment vertical="top"/>
      <protection/>
    </xf>
    <xf numFmtId="0" fontId="41" fillId="0" borderId="12" xfId="59" applyFont="1" applyFill="1" applyBorder="1" applyProtection="1">
      <alignment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55">
      <selection activeCell="C72" sqref="C72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53325590.12</v>
      </c>
      <c r="E5" s="14">
        <f>SUM(E6:E15)</f>
        <v>206751648.62</v>
      </c>
    </row>
    <row r="6" spans="1:5" ht="11.25">
      <c r="A6" s="26">
        <v>4110</v>
      </c>
      <c r="C6" s="15" t="s">
        <v>3</v>
      </c>
      <c r="D6" s="16">
        <v>7141971.63</v>
      </c>
      <c r="E6" s="17">
        <v>9098587.48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0</v>
      </c>
      <c r="E8" s="17">
        <v>0</v>
      </c>
    </row>
    <row r="9" spans="1:5" ht="11.25">
      <c r="A9" s="26">
        <v>4140</v>
      </c>
      <c r="C9" s="15" t="s">
        <v>5</v>
      </c>
      <c r="D9" s="16">
        <v>1135622.38</v>
      </c>
      <c r="E9" s="17">
        <v>6693986.28</v>
      </c>
    </row>
    <row r="10" spans="1:5" ht="11.25">
      <c r="A10" s="26">
        <v>4150</v>
      </c>
      <c r="C10" s="15" t="s">
        <v>43</v>
      </c>
      <c r="D10" s="16">
        <v>368468.35</v>
      </c>
      <c r="E10" s="17">
        <v>3173241.67</v>
      </c>
    </row>
    <row r="11" spans="1:5" ht="11.25">
      <c r="A11" s="26">
        <v>4160</v>
      </c>
      <c r="C11" s="15" t="s">
        <v>44</v>
      </c>
      <c r="D11" s="16">
        <v>209042.1</v>
      </c>
      <c r="E11" s="17">
        <v>539150.94</v>
      </c>
    </row>
    <row r="12" spans="1:5" ht="11.25">
      <c r="A12" s="26">
        <v>4170</v>
      </c>
      <c r="C12" s="15" t="s">
        <v>45</v>
      </c>
      <c r="D12" s="16">
        <v>0</v>
      </c>
      <c r="E12" s="17">
        <v>0</v>
      </c>
    </row>
    <row r="13" spans="1:5" ht="22.5">
      <c r="A13" s="26">
        <v>4210</v>
      </c>
      <c r="C13" s="15" t="s">
        <v>46</v>
      </c>
      <c r="D13" s="16">
        <v>44470485.66</v>
      </c>
      <c r="E13" s="17">
        <v>187246682.25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31666830.29</v>
      </c>
      <c r="E16" s="14">
        <f>SUM(E17:E32)</f>
        <v>141106428.93</v>
      </c>
    </row>
    <row r="17" spans="1:5" ht="11.25">
      <c r="A17" s="26">
        <v>5110</v>
      </c>
      <c r="C17" s="15" t="s">
        <v>8</v>
      </c>
      <c r="D17" s="16">
        <v>18474725.67</v>
      </c>
      <c r="E17" s="17">
        <v>70979092.21</v>
      </c>
    </row>
    <row r="18" spans="1:5" ht="11.25">
      <c r="A18" s="26">
        <v>5120</v>
      </c>
      <c r="C18" s="15" t="s">
        <v>9</v>
      </c>
      <c r="D18" s="16">
        <v>4394540.65</v>
      </c>
      <c r="E18" s="17">
        <v>18608120.54</v>
      </c>
    </row>
    <row r="19" spans="1:5" ht="11.25">
      <c r="A19" s="26">
        <v>5130</v>
      </c>
      <c r="C19" s="15" t="s">
        <v>10</v>
      </c>
      <c r="D19" s="16">
        <v>4620384.26</v>
      </c>
      <c r="E19" s="17">
        <v>27393890.62</v>
      </c>
    </row>
    <row r="20" spans="1:5" ht="11.25">
      <c r="A20" s="26">
        <v>5210</v>
      </c>
      <c r="C20" s="15" t="s">
        <v>11</v>
      </c>
      <c r="D20" s="16">
        <v>2749999.98</v>
      </c>
      <c r="E20" s="17">
        <v>8706075</v>
      </c>
    </row>
    <row r="21" spans="1:5" ht="11.25">
      <c r="A21" s="26">
        <v>5220</v>
      </c>
      <c r="C21" s="15" t="s">
        <v>12</v>
      </c>
      <c r="D21" s="16">
        <v>0</v>
      </c>
      <c r="E21" s="17">
        <v>0</v>
      </c>
    </row>
    <row r="22" spans="1:5" ht="11.25">
      <c r="A22" s="26">
        <v>5230</v>
      </c>
      <c r="C22" s="15" t="s">
        <v>13</v>
      </c>
      <c r="D22" s="16">
        <v>0</v>
      </c>
      <c r="E22" s="17">
        <v>2112316.89</v>
      </c>
    </row>
    <row r="23" spans="1:5" ht="11.25">
      <c r="A23" s="26">
        <v>5240</v>
      </c>
      <c r="C23" s="15" t="s">
        <v>14</v>
      </c>
      <c r="D23" s="16">
        <v>1317158.56</v>
      </c>
      <c r="E23" s="17">
        <v>13186046.17</v>
      </c>
    </row>
    <row r="24" spans="1:5" ht="11.25">
      <c r="A24" s="26">
        <v>5250</v>
      </c>
      <c r="C24" s="15" t="s">
        <v>15</v>
      </c>
      <c r="D24" s="16">
        <v>0</v>
      </c>
      <c r="E24" s="17">
        <v>0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0</v>
      </c>
      <c r="E31" s="17">
        <v>84000</v>
      </c>
    </row>
    <row r="32" spans="1:5" ht="11.25">
      <c r="A32" s="26" t="s">
        <v>48</v>
      </c>
      <c r="C32" s="15" t="s">
        <v>23</v>
      </c>
      <c r="D32" s="16">
        <v>110021.17</v>
      </c>
      <c r="E32" s="17">
        <v>36887.5</v>
      </c>
    </row>
    <row r="33" spans="1:5" ht="11.25">
      <c r="A33" s="18" t="s">
        <v>24</v>
      </c>
      <c r="C33" s="19"/>
      <c r="D33" s="13">
        <f>D5-D16</f>
        <v>21658759.83</v>
      </c>
      <c r="E33" s="14">
        <f>E5-E16</f>
        <v>65645219.69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ht="11.25">
      <c r="A37" s="4"/>
      <c r="C37" s="15" t="s">
        <v>26</v>
      </c>
      <c r="D37" s="16">
        <v>0</v>
      </c>
      <c r="E37" s="17">
        <v>0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0</v>
      </c>
      <c r="E39" s="17">
        <v>0</v>
      </c>
    </row>
    <row r="40" spans="1:5" ht="11.25">
      <c r="A40" s="4"/>
      <c r="B40" s="11" t="s">
        <v>7</v>
      </c>
      <c r="C40" s="12"/>
      <c r="D40" s="13">
        <f>SUM(D41:D43)</f>
        <v>1045496.41</v>
      </c>
      <c r="E40" s="14">
        <f>SUM(E41:E43)</f>
        <v>91848309.25</v>
      </c>
    </row>
    <row r="41" spans="1:5" ht="11.25">
      <c r="A41" s="26">
        <v>1230</v>
      </c>
      <c r="C41" s="15" t="s">
        <v>26</v>
      </c>
      <c r="D41" s="16">
        <v>0</v>
      </c>
      <c r="E41" s="17">
        <v>91388862.03</v>
      </c>
    </row>
    <row r="42" spans="1:5" ht="11.25">
      <c r="A42" s="26" t="s">
        <v>50</v>
      </c>
      <c r="C42" s="15" t="s">
        <v>27</v>
      </c>
      <c r="D42" s="16">
        <v>1045496.41</v>
      </c>
      <c r="E42" s="17">
        <v>459447.22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-1045496.41</v>
      </c>
      <c r="E44" s="14">
        <f>E36-E40</f>
        <v>-91848309.25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-4795610.82</v>
      </c>
      <c r="E47" s="14">
        <f>SUM(E48+E51)</f>
        <v>21206811.07</v>
      </c>
    </row>
    <row r="48" spans="1:5" ht="11.25">
      <c r="A48" s="4"/>
      <c r="C48" s="15" t="s">
        <v>32</v>
      </c>
      <c r="D48" s="16">
        <f>SUM(D49:D50)</f>
        <v>-5000000</v>
      </c>
      <c r="E48" s="17">
        <f>SUM(E49:E50)</f>
        <v>2500000</v>
      </c>
    </row>
    <row r="49" spans="1:5" ht="11.25">
      <c r="A49" s="26">
        <v>2233</v>
      </c>
      <c r="C49" s="21" t="s">
        <v>33</v>
      </c>
      <c r="D49" s="16">
        <v>-5000000</v>
      </c>
      <c r="E49" s="17">
        <v>2500000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204389.18</v>
      </c>
      <c r="E51" s="17">
        <v>18706811.07</v>
      </c>
    </row>
    <row r="52" spans="1:5" ht="11.25">
      <c r="A52" s="4"/>
      <c r="B52" s="11" t="s">
        <v>7</v>
      </c>
      <c r="C52" s="12"/>
      <c r="D52" s="13">
        <f>SUM(D53+D56)</f>
        <v>7769980.25</v>
      </c>
      <c r="E52" s="14">
        <f>SUM(E53+E56)</f>
        <v>2758344.69</v>
      </c>
    </row>
    <row r="53" spans="1:5" ht="11.25">
      <c r="A53" s="4"/>
      <c r="C53" s="15" t="s">
        <v>36</v>
      </c>
      <c r="D53" s="16">
        <f>SUM(D54:D55)</f>
        <v>-2510000</v>
      </c>
      <c r="E53" s="17">
        <f>SUM(E54:E55)</f>
        <v>0</v>
      </c>
    </row>
    <row r="54" spans="1:5" ht="11.25">
      <c r="A54" s="4"/>
      <c r="C54" s="21" t="s">
        <v>33</v>
      </c>
      <c r="D54" s="16">
        <v>-2510000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10279980.25</v>
      </c>
      <c r="E56" s="17">
        <v>2758344.69</v>
      </c>
    </row>
    <row r="57" spans="1:5" ht="11.25">
      <c r="A57" s="18" t="s">
        <v>38</v>
      </c>
      <c r="C57" s="19"/>
      <c r="D57" s="13">
        <f>D47-D52</f>
        <v>-12565591.07</v>
      </c>
      <c r="E57" s="14">
        <f>E47-E52</f>
        <v>18448466.38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8047672.349999998</v>
      </c>
      <c r="E59" s="14">
        <f>E57+E44+E33</f>
        <v>-7754623.180000007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13552998.8</v>
      </c>
      <c r="E61" s="14">
        <v>22786526.04</v>
      </c>
    </row>
    <row r="62" spans="1:5" ht="11.25">
      <c r="A62" s="18" t="s">
        <v>41</v>
      </c>
      <c r="C62" s="19"/>
      <c r="D62" s="13">
        <v>21600671.15</v>
      </c>
      <c r="E62" s="14">
        <v>13552998.8</v>
      </c>
    </row>
    <row r="63" spans="1:5" ht="11.25">
      <c r="A63" s="22"/>
      <c r="B63" s="23"/>
      <c r="C63" s="24"/>
      <c r="D63" s="24"/>
      <c r="E63" s="25"/>
    </row>
    <row r="64" ht="11.25">
      <c r="C64" s="3" t="s">
        <v>52</v>
      </c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dcterms:created xsi:type="dcterms:W3CDTF">2012-12-11T20:31:36Z</dcterms:created>
  <dcterms:modified xsi:type="dcterms:W3CDTF">2019-05-21T18:06:48Z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